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11940" activeTab="1"/>
  </bookViews>
  <sheets>
    <sheet name="Vacantes Especialidad 2016-I" sheetId="1" r:id="rId1"/>
    <sheet name="Vacantes Especialidad 2016-II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<sst xmlns="http://schemas.openxmlformats.org/spreadsheetml/2006/main" count="108" uniqueCount="48">
  <si>
    <t>VACANTES OFRECIDAS POR MODALIDAD SEGÚN FACULTAD Y ESPECIALIDAD</t>
  </si>
  <si>
    <t>ADMISIÓN 2016 - I</t>
  </si>
  <si>
    <t>FACULTAD</t>
  </si>
  <si>
    <t>ESPECIALIDAD</t>
  </si>
  <si>
    <t>CONCURSO</t>
  </si>
  <si>
    <t>TRASLADO</t>
  </si>
  <si>
    <t>1º Y 2º PUEST.</t>
  </si>
  <si>
    <t>BACHILLERAT.</t>
  </si>
  <si>
    <t>PROFESION.</t>
  </si>
  <si>
    <t xml:space="preserve">CENTRO </t>
  </si>
  <si>
    <t>VTMAS TERR.</t>
  </si>
  <si>
    <t>DISCAPACIT.</t>
  </si>
  <si>
    <t>DEP. CALIFIC.</t>
  </si>
  <si>
    <t>P.I.R</t>
  </si>
  <si>
    <t>C. REGIONAL</t>
  </si>
  <si>
    <t>TOTAL</t>
  </si>
  <si>
    <t>ADMISIÓN</t>
  </si>
  <si>
    <t>EXTERNO</t>
  </si>
  <si>
    <t>COLEGIO</t>
  </si>
  <si>
    <t>CONVENIO</t>
  </si>
  <si>
    <t>PRE. UNIVERS.</t>
  </si>
  <si>
    <t>LEY 27277</t>
  </si>
  <si>
    <t>LEY 29973</t>
  </si>
  <si>
    <t>LEY 28036</t>
  </si>
  <si>
    <t>LEY 28592</t>
  </si>
  <si>
    <t>METEOROL.</t>
  </si>
  <si>
    <t>AGRONOMIA</t>
  </si>
  <si>
    <t>CIENCIAS</t>
  </si>
  <si>
    <t>BIOLOGIA</t>
  </si>
  <si>
    <t>INGENIERÍA AMBIENTAL</t>
  </si>
  <si>
    <t>METEOROLOGIA</t>
  </si>
  <si>
    <t>CIENCIAS FORESTALES</t>
  </si>
  <si>
    <t>INGENIERÍA FORESTAL</t>
  </si>
  <si>
    <t>ECONOMÍA Y PLANIFICACIÓN</t>
  </si>
  <si>
    <t>ECONOMÍA</t>
  </si>
  <si>
    <t>ESTADÍSTICA E INFORMÁTICA</t>
  </si>
  <si>
    <t>ING. GESTIÓN EMPRESARIAL</t>
  </si>
  <si>
    <t>INGENIERÍA AGRÍCOLA</t>
  </si>
  <si>
    <t>INDUSTRIAS ALIMENTARIAS</t>
  </si>
  <si>
    <t>PESQUERÍA</t>
  </si>
  <si>
    <t>ZOOTECNIA</t>
  </si>
  <si>
    <t>INGRESO GENERAL</t>
  </si>
  <si>
    <t>TOTAL VACANTES</t>
  </si>
  <si>
    <t>Fuente: Centro de Admisión y Promoción</t>
  </si>
  <si>
    <t>GRÁFICAS DE VACANTES OFRECIDAS SEGÚN ESPECIALIDAD</t>
  </si>
  <si>
    <t>ADMISIÓN 2016-I</t>
  </si>
  <si>
    <t>ADMISIÓN 2016 - II</t>
  </si>
  <si>
    <t>ADMISIÓN 2016-II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</si>
</sst>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3" xfId="0" applyFont="1" applyBorder="1" applyAlignment="1">
      <alignment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7" xfId="0" applyFont="1" applyBorder="1" applyAlignment="1">
      <alignment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9" xfId="0" applyFont="1" applyBorder="1" applyAlignment="1">
      <alignment/>
    </xf>
    <xf numFmtId="0" fontId="48" fillId="0" borderId="39" xfId="0" applyFont="1" applyBorder="1" applyAlignment="1">
      <alignment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7" fillId="0" borderId="47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48" fillId="0" borderId="23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0" fontId="48" fillId="0" borderId="31" xfId="0" applyFont="1" applyBorder="1" applyAlignment="1">
      <alignment horizontal="left" vertical="center"/>
    </xf>
    <xf numFmtId="0" fontId="48" fillId="0" borderId="2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25"/>
          <c:w val="0.97075"/>
          <c:h val="0.94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4546A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5E0B4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AE3F3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D96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9DC3E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85723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'[1]Vacantes 16-I'!$B$7:$B$19</c:f>
              <c:strCache>
                <c:ptCount val="13"/>
                <c:pt idx="0">
                  <c:v>AGRONOMIA</c:v>
                </c:pt>
                <c:pt idx="1">
                  <c:v>BIOLOGIA</c:v>
                </c:pt>
                <c:pt idx="2">
                  <c:v>INGENIERÍA AMBIENTAL</c:v>
                </c:pt>
                <c:pt idx="3">
                  <c:v>METEOROLOGIA</c:v>
                </c:pt>
                <c:pt idx="4">
                  <c:v>INGENIERÍA FORESTAL</c:v>
                </c:pt>
                <c:pt idx="5">
                  <c:v>ECONOMÍA</c:v>
                </c:pt>
                <c:pt idx="6">
                  <c:v>ESTADÍSTICA E INFORMÁTICA</c:v>
                </c:pt>
                <c:pt idx="7">
                  <c:v>ING. GESTIÓN EMPRESARIAL</c:v>
                </c:pt>
                <c:pt idx="8">
                  <c:v>INGENIERÍA AGRÍCOLA</c:v>
                </c:pt>
                <c:pt idx="9">
                  <c:v>INDUSTRIAS ALIMENTARIAS</c:v>
                </c:pt>
                <c:pt idx="10">
                  <c:v>PESQUERÍA</c:v>
                </c:pt>
                <c:pt idx="11">
                  <c:v>ZOOTECNIA</c:v>
                </c:pt>
                <c:pt idx="12">
                  <c:v>INGRESO GENERAL</c:v>
                </c:pt>
              </c:strCache>
            </c:strRef>
          </c:cat>
          <c:val>
            <c:numRef>
              <c:f>'[1]Vacantes 16-I'!$N$7:$N$19</c:f>
              <c:numCache>
                <c:ptCount val="13"/>
                <c:pt idx="0">
                  <c:v>90</c:v>
                </c:pt>
                <c:pt idx="1">
                  <c:v>30</c:v>
                </c:pt>
                <c:pt idx="2">
                  <c:v>25</c:v>
                </c:pt>
                <c:pt idx="3">
                  <c:v>25</c:v>
                </c:pt>
                <c:pt idx="4">
                  <c:v>30</c:v>
                </c:pt>
                <c:pt idx="5">
                  <c:v>30</c:v>
                </c:pt>
                <c:pt idx="6">
                  <c:v>25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40</c:v>
                </c:pt>
                <c:pt idx="11">
                  <c:v>55</c:v>
                </c:pt>
                <c:pt idx="12">
                  <c:v>9</c:v>
                </c:pt>
              </c:numCache>
            </c:numRef>
          </c:val>
          <c:shape val="box"/>
        </c:ser>
        <c:shape val="box"/>
        <c:axId val="11245198"/>
        <c:axId val="34097919"/>
      </c:bar3D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97919"/>
        <c:crosses val="autoZero"/>
        <c:auto val="1"/>
        <c:lblOffset val="100"/>
        <c:tickLblSkip val="1"/>
        <c:noMultiLvlLbl val="0"/>
      </c:catAx>
      <c:valAx>
        <c:axId val="340979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45198"/>
        <c:crossesAt val="1"/>
        <c:crossBetween val="between"/>
        <c:dispUnits/>
      </c:valAx>
      <c:spPr>
        <a:noFill/>
        <a:ln w="12700">
          <a:solidFill>
            <a:srgbClr val="33CCCC"/>
          </a:solidFill>
        </a:ln>
      </c:spPr>
    </c:plotArea>
    <c:floor>
      <c:spPr>
        <a:solidFill>
          <a:srgbClr val="C55A11"/>
        </a:solidFill>
        <a:ln w="3175">
          <a:noFill/>
        </a:ln>
      </c:spPr>
      <c:thickness val="0"/>
    </c:floor>
    <c:sideWall>
      <c:spPr>
        <a:solidFill>
          <a:srgbClr val="F4B183"/>
        </a:solidFill>
        <a:ln w="3175">
          <a:noFill/>
        </a:ln>
      </c:spPr>
      <c:thickness val="0"/>
    </c:sideWall>
    <c:backWall>
      <c:spPr>
        <a:solidFill>
          <a:srgbClr val="F4B18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8CBA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25"/>
          <c:y val="0.08125"/>
          <c:w val="0.92475"/>
          <c:h val="0.77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'[1]Vacantes 16-I'!$R$8:$R$15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Economía y Planificación</c:v>
                </c:pt>
                <c:pt idx="4">
                  <c:v>Ingeniería Agrícola</c:v>
                </c:pt>
                <c:pt idx="5">
                  <c:v>Industrias Alimentarias</c:v>
                </c:pt>
                <c:pt idx="6">
                  <c:v>Pesquería</c:v>
                </c:pt>
                <c:pt idx="7">
                  <c:v>Zootecnia</c:v>
                </c:pt>
              </c:strCache>
            </c:strRef>
          </c:cat>
          <c:val>
            <c:numRef>
              <c:f>'[1]Vacantes 16-I'!$S$8:$S$15</c:f>
              <c:numCache>
                <c:ptCount val="8"/>
                <c:pt idx="0">
                  <c:v>90</c:v>
                </c:pt>
                <c:pt idx="1">
                  <c:v>80</c:v>
                </c:pt>
                <c:pt idx="2">
                  <c:v>30</c:v>
                </c:pt>
                <c:pt idx="3">
                  <c:v>90</c:v>
                </c:pt>
                <c:pt idx="4">
                  <c:v>40</c:v>
                </c:pt>
                <c:pt idx="5">
                  <c:v>45</c:v>
                </c:pt>
                <c:pt idx="6">
                  <c:v>40</c:v>
                </c:pt>
                <c:pt idx="7">
                  <c:v>55</c:v>
                </c:pt>
              </c:numCache>
            </c:numRef>
          </c:val>
        </c:ser>
      </c:pie3DChart>
      <c:spPr>
        <a:solidFill>
          <a:srgbClr val="F4B183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375"/>
          <c:y val="0.8855"/>
          <c:w val="0.891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8CBA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2525"/>
          <c:w val="0.96725"/>
          <c:h val="0.94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5E0B4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9DC3E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'[1]Vacantes 16-II'!$B$7:$B$19</c:f>
              <c:strCache>
                <c:ptCount val="13"/>
                <c:pt idx="0">
                  <c:v>AGRONOMIA</c:v>
                </c:pt>
                <c:pt idx="1">
                  <c:v>BIOLOGIA</c:v>
                </c:pt>
                <c:pt idx="2">
                  <c:v>INGENIERÍA AMBIENTAL</c:v>
                </c:pt>
                <c:pt idx="3">
                  <c:v>METEOROLOGIA</c:v>
                </c:pt>
                <c:pt idx="4">
                  <c:v>INGENIERÍA FORESTAL</c:v>
                </c:pt>
                <c:pt idx="5">
                  <c:v>ECONOMÍA</c:v>
                </c:pt>
                <c:pt idx="6">
                  <c:v>ESTADÍSTICA E INFORMÁTICA</c:v>
                </c:pt>
                <c:pt idx="7">
                  <c:v>ING. GESTIÓN EMPRESARIAL</c:v>
                </c:pt>
                <c:pt idx="8">
                  <c:v>INGENIERÍA AGRÍCOLA</c:v>
                </c:pt>
                <c:pt idx="9">
                  <c:v>INDUSTRIAS ALIMENTARIAS</c:v>
                </c:pt>
                <c:pt idx="10">
                  <c:v>PESQUERÍA</c:v>
                </c:pt>
                <c:pt idx="11">
                  <c:v>ZOOTECNIA</c:v>
                </c:pt>
                <c:pt idx="12">
                  <c:v>INGRESO GENERAL</c:v>
                </c:pt>
              </c:strCache>
            </c:strRef>
          </c:cat>
          <c:val>
            <c:numRef>
              <c:f>'[1]Vacantes 16-II'!$N$7:$N$19</c:f>
              <c:numCache>
                <c:ptCount val="13"/>
                <c:pt idx="0">
                  <c:v>90</c:v>
                </c:pt>
                <c:pt idx="1">
                  <c:v>30</c:v>
                </c:pt>
                <c:pt idx="2">
                  <c:v>25</c:v>
                </c:pt>
                <c:pt idx="3">
                  <c:v>25</c:v>
                </c:pt>
                <c:pt idx="4">
                  <c:v>30</c:v>
                </c:pt>
                <c:pt idx="5">
                  <c:v>30</c:v>
                </c:pt>
                <c:pt idx="6">
                  <c:v>25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40</c:v>
                </c:pt>
                <c:pt idx="11">
                  <c:v>55</c:v>
                </c:pt>
                <c:pt idx="12">
                  <c:v>9</c:v>
                </c:pt>
              </c:numCache>
            </c:numRef>
          </c:val>
          <c:shape val="box"/>
        </c:ser>
        <c:shape val="box"/>
        <c:axId val="38445816"/>
        <c:axId val="10468025"/>
      </c:bar3D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68025"/>
        <c:crosses val="autoZero"/>
        <c:auto val="1"/>
        <c:lblOffset val="100"/>
        <c:tickLblSkip val="1"/>
        <c:noMultiLvlLbl val="0"/>
      </c:catAx>
      <c:valAx>
        <c:axId val="10468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458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4B183"/>
        </a:solidFill>
        <a:ln w="3175">
          <a:noFill/>
        </a:ln>
      </c:spPr>
      <c:thickness val="0"/>
    </c:floor>
    <c:sideWall>
      <c:spPr>
        <a:solidFill>
          <a:srgbClr val="F4B183"/>
        </a:solidFill>
        <a:ln w="3175">
          <a:noFill/>
        </a:ln>
      </c:spPr>
      <c:thickness val="0"/>
    </c:sideWall>
    <c:backWall>
      <c:spPr>
        <a:solidFill>
          <a:srgbClr val="F4B18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8CBAD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475"/>
          <c:y val="0.05"/>
          <c:w val="0.91975"/>
          <c:h val="0.77325"/>
        </c:manualLayout>
      </c:layout>
      <c:pie3DChart>
        <c:varyColors val="1"/>
        <c:ser>
          <c:idx val="0"/>
          <c:order val="0"/>
          <c:tx>
            <c:strRef>
              <c:f>'[1]Vacantes 16-II'!$S$7</c:f>
              <c:strCache>
                <c:ptCount val="1"/>
                <c:pt idx="0">
                  <c:v>2016-II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55A11"/>
              </a:solidFill>
              <a:ln w="25400">
                <a:solidFill>
                  <a:srgbClr val="9933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'[1]Vacantes 16-II'!$R$8:$R$15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Economía y Planificación</c:v>
                </c:pt>
                <c:pt idx="4">
                  <c:v>Ingeniería Agrícola</c:v>
                </c:pt>
                <c:pt idx="5">
                  <c:v>Industrias Alimentarias</c:v>
                </c:pt>
                <c:pt idx="6">
                  <c:v>Pesquería</c:v>
                </c:pt>
                <c:pt idx="7">
                  <c:v>Zootecnia</c:v>
                </c:pt>
              </c:strCache>
            </c:strRef>
          </c:cat>
          <c:val>
            <c:numRef>
              <c:f>'[1]Vacantes 16-II'!$S$8:$S$15</c:f>
              <c:numCache>
                <c:ptCount val="8"/>
                <c:pt idx="0">
                  <c:v>90</c:v>
                </c:pt>
                <c:pt idx="1">
                  <c:v>80</c:v>
                </c:pt>
                <c:pt idx="2">
                  <c:v>30</c:v>
                </c:pt>
                <c:pt idx="3">
                  <c:v>90</c:v>
                </c:pt>
                <c:pt idx="4">
                  <c:v>40</c:v>
                </c:pt>
                <c:pt idx="5">
                  <c:v>45</c:v>
                </c:pt>
                <c:pt idx="6">
                  <c:v>40</c:v>
                </c:pt>
                <c:pt idx="7">
                  <c:v>55</c:v>
                </c:pt>
              </c:numCache>
            </c:numRef>
          </c:val>
        </c:ser>
      </c:pie3DChart>
      <c:spPr>
        <a:solidFill>
          <a:srgbClr val="F4B183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87375"/>
          <c:w val="0.85975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8CBA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25</xdr:row>
      <xdr:rowOff>19050</xdr:rowOff>
    </xdr:from>
    <xdr:to>
      <xdr:col>6</xdr:col>
      <xdr:colOff>95250</xdr:colOff>
      <xdr:row>44</xdr:row>
      <xdr:rowOff>142875</xdr:rowOff>
    </xdr:to>
    <xdr:graphicFrame>
      <xdr:nvGraphicFramePr>
        <xdr:cNvPr id="1" name="Gráfico 1"/>
        <xdr:cNvGraphicFramePr/>
      </xdr:nvGraphicFramePr>
      <xdr:xfrm>
        <a:off x="219075" y="5743575"/>
        <a:ext cx="6677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25</xdr:row>
      <xdr:rowOff>0</xdr:rowOff>
    </xdr:from>
    <xdr:to>
      <xdr:col>14</xdr:col>
      <xdr:colOff>495300</xdr:colOff>
      <xdr:row>44</xdr:row>
      <xdr:rowOff>123825</xdr:rowOff>
    </xdr:to>
    <xdr:graphicFrame>
      <xdr:nvGraphicFramePr>
        <xdr:cNvPr id="2" name="Gráfico 2"/>
        <xdr:cNvGraphicFramePr/>
      </xdr:nvGraphicFramePr>
      <xdr:xfrm>
        <a:off x="7400925" y="5724525"/>
        <a:ext cx="66770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24</xdr:row>
      <xdr:rowOff>0</xdr:rowOff>
    </xdr:from>
    <xdr:to>
      <xdr:col>7</xdr:col>
      <xdr:colOff>295275</xdr:colOff>
      <xdr:row>43</xdr:row>
      <xdr:rowOff>104775</xdr:rowOff>
    </xdr:to>
    <xdr:graphicFrame>
      <xdr:nvGraphicFramePr>
        <xdr:cNvPr id="1" name="Gráfico 1"/>
        <xdr:cNvGraphicFramePr/>
      </xdr:nvGraphicFramePr>
      <xdr:xfrm>
        <a:off x="1933575" y="5534025"/>
        <a:ext cx="60102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24</xdr:row>
      <xdr:rowOff>9525</xdr:rowOff>
    </xdr:from>
    <xdr:to>
      <xdr:col>14</xdr:col>
      <xdr:colOff>476250</xdr:colOff>
      <xdr:row>43</xdr:row>
      <xdr:rowOff>95250</xdr:rowOff>
    </xdr:to>
    <xdr:graphicFrame>
      <xdr:nvGraphicFramePr>
        <xdr:cNvPr id="2" name="Gráfico 2"/>
        <xdr:cNvGraphicFramePr/>
      </xdr:nvGraphicFramePr>
      <xdr:xfrm>
        <a:off x="8067675" y="5543550"/>
        <a:ext cx="59912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%20Web%202016\Capitulo%20II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tes 16-I"/>
      <sheetName val="Vacantes 16-II"/>
      <sheetName val="Total Vacantes 2016"/>
      <sheetName val="Postulantes 16-I"/>
      <sheetName val="Postulantes 2016-II"/>
      <sheetName val="Post.xColeg 16-I"/>
      <sheetName val="Post.xColeg 16-II"/>
      <sheetName val="Total Postulantes 2016"/>
      <sheetName val="PostulantesXlugar 16-I"/>
      <sheetName val="PostulantesXlugar 16-II"/>
      <sheetName val="PosultantesXedad 16-I"/>
      <sheetName val="PostulantesXedad 16-II"/>
      <sheetName val="IngresantesXcarrera 16-I"/>
      <sheetName val="IngresantesXcarrera 16-II"/>
      <sheetName val="IngresantesXcolegio 16-IyII"/>
      <sheetName val="IngresantesXlugar 16-I"/>
      <sheetName val="IngresantesXlugar 16-II"/>
      <sheetName val="IngresantesXedad 16-I"/>
    </sheetNames>
    <sheetDataSet>
      <sheetData sheetId="0">
        <row r="7">
          <cell r="B7" t="str">
            <v>AGRONOMIA</v>
          </cell>
          <cell r="N7">
            <v>90</v>
          </cell>
        </row>
        <row r="8">
          <cell r="B8" t="str">
            <v>BIOLOGIA</v>
          </cell>
          <cell r="N8">
            <v>30</v>
          </cell>
          <cell r="R8" t="str">
            <v>Agronomia</v>
          </cell>
          <cell r="S8">
            <v>90</v>
          </cell>
        </row>
        <row r="9">
          <cell r="B9" t="str">
            <v>INGENIERÍA AMBIENTAL</v>
          </cell>
          <cell r="N9">
            <v>25</v>
          </cell>
          <cell r="R9" t="str">
            <v>Ciencias</v>
          </cell>
          <cell r="S9">
            <v>80</v>
          </cell>
        </row>
        <row r="10">
          <cell r="B10" t="str">
            <v>METEOROLOGIA</v>
          </cell>
          <cell r="N10">
            <v>25</v>
          </cell>
          <cell r="R10" t="str">
            <v>Ciencias Forestales</v>
          </cell>
          <cell r="S10">
            <v>30</v>
          </cell>
        </row>
        <row r="11">
          <cell r="B11" t="str">
            <v>INGENIERÍA FORESTAL</v>
          </cell>
          <cell r="N11">
            <v>30</v>
          </cell>
          <cell r="R11" t="str">
            <v>Economía y Planificación</v>
          </cell>
          <cell r="S11">
            <v>90</v>
          </cell>
        </row>
        <row r="12">
          <cell r="B12" t="str">
            <v>ECONOMÍA</v>
          </cell>
          <cell r="N12">
            <v>30</v>
          </cell>
          <cell r="R12" t="str">
            <v>Ingeniería Agrícola</v>
          </cell>
          <cell r="S12">
            <v>40</v>
          </cell>
        </row>
        <row r="13">
          <cell r="B13" t="str">
            <v>ESTADÍSTICA E INFORMÁTICA</v>
          </cell>
          <cell r="N13">
            <v>25</v>
          </cell>
          <cell r="R13" t="str">
            <v>Industrias Alimentarias</v>
          </cell>
          <cell r="S13">
            <v>45</v>
          </cell>
        </row>
        <row r="14">
          <cell r="B14" t="str">
            <v>ING. GESTIÓN EMPRESARIAL</v>
          </cell>
          <cell r="N14">
            <v>35</v>
          </cell>
          <cell r="R14" t="str">
            <v>Pesquería</v>
          </cell>
          <cell r="S14">
            <v>40</v>
          </cell>
        </row>
        <row r="15">
          <cell r="B15" t="str">
            <v>INGENIERÍA AGRÍCOLA</v>
          </cell>
          <cell r="N15">
            <v>40</v>
          </cell>
          <cell r="R15" t="str">
            <v>Zootecnia</v>
          </cell>
          <cell r="S15">
            <v>55</v>
          </cell>
        </row>
        <row r="16">
          <cell r="B16" t="str">
            <v>INDUSTRIAS ALIMENTARIAS</v>
          </cell>
          <cell r="N16">
            <v>45</v>
          </cell>
        </row>
        <row r="17">
          <cell r="B17" t="str">
            <v>PESQUERÍA</v>
          </cell>
          <cell r="N17">
            <v>40</v>
          </cell>
        </row>
        <row r="18">
          <cell r="B18" t="str">
            <v>ZOOTECNIA</v>
          </cell>
          <cell r="N18">
            <v>55</v>
          </cell>
        </row>
        <row r="19">
          <cell r="B19" t="str">
            <v>INGRESO GENERAL</v>
          </cell>
          <cell r="N19">
            <v>9</v>
          </cell>
        </row>
      </sheetData>
      <sheetData sheetId="1">
        <row r="7">
          <cell r="B7" t="str">
            <v>AGRONOMIA</v>
          </cell>
          <cell r="N7">
            <v>90</v>
          </cell>
          <cell r="S7" t="str">
            <v>2016-II</v>
          </cell>
        </row>
        <row r="8">
          <cell r="B8" t="str">
            <v>BIOLOGIA</v>
          </cell>
          <cell r="N8">
            <v>30</v>
          </cell>
          <cell r="R8" t="str">
            <v>Agronomia</v>
          </cell>
          <cell r="S8">
            <v>90</v>
          </cell>
        </row>
        <row r="9">
          <cell r="B9" t="str">
            <v>INGENIERÍA AMBIENTAL</v>
          </cell>
          <cell r="N9">
            <v>25</v>
          </cell>
          <cell r="R9" t="str">
            <v>Ciencias</v>
          </cell>
          <cell r="S9">
            <v>80</v>
          </cell>
        </row>
        <row r="10">
          <cell r="B10" t="str">
            <v>METEOROLOGIA</v>
          </cell>
          <cell r="N10">
            <v>25</v>
          </cell>
          <cell r="R10" t="str">
            <v>Ciencias Forestales</v>
          </cell>
          <cell r="S10">
            <v>30</v>
          </cell>
        </row>
        <row r="11">
          <cell r="B11" t="str">
            <v>INGENIERÍA FORESTAL</v>
          </cell>
          <cell r="N11">
            <v>30</v>
          </cell>
          <cell r="R11" t="str">
            <v>Economía y Planificación</v>
          </cell>
          <cell r="S11">
            <v>90</v>
          </cell>
        </row>
        <row r="12">
          <cell r="B12" t="str">
            <v>ECONOMÍA</v>
          </cell>
          <cell r="N12">
            <v>30</v>
          </cell>
          <cell r="R12" t="str">
            <v>Ingeniería Agrícola</v>
          </cell>
          <cell r="S12">
            <v>40</v>
          </cell>
        </row>
        <row r="13">
          <cell r="B13" t="str">
            <v>ESTADÍSTICA E INFORMÁTICA</v>
          </cell>
          <cell r="N13">
            <v>25</v>
          </cell>
          <cell r="R13" t="str">
            <v>Industrias Alimentarias</v>
          </cell>
          <cell r="S13">
            <v>45</v>
          </cell>
        </row>
        <row r="14">
          <cell r="B14" t="str">
            <v>ING. GESTIÓN EMPRESARIAL</v>
          </cell>
          <cell r="N14">
            <v>35</v>
          </cell>
          <cell r="R14" t="str">
            <v>Pesquería</v>
          </cell>
          <cell r="S14">
            <v>40</v>
          </cell>
        </row>
        <row r="15">
          <cell r="B15" t="str">
            <v>INGENIERÍA AGRÍCOLA</v>
          </cell>
          <cell r="N15">
            <v>40</v>
          </cell>
          <cell r="R15" t="str">
            <v>Zootecnia</v>
          </cell>
          <cell r="S15">
            <v>55</v>
          </cell>
        </row>
        <row r="16">
          <cell r="B16" t="str">
            <v>INDUSTRIAS ALIMENTARIAS</v>
          </cell>
          <cell r="N16">
            <v>45</v>
          </cell>
        </row>
        <row r="17">
          <cell r="B17" t="str">
            <v>PESQUERÍA</v>
          </cell>
          <cell r="N17">
            <v>40</v>
          </cell>
        </row>
        <row r="18">
          <cell r="B18" t="str">
            <v>ZOOTECNIA</v>
          </cell>
          <cell r="N18">
            <v>55</v>
          </cell>
        </row>
        <row r="19">
          <cell r="B19" t="str">
            <v>INGRESO GENERAL</v>
          </cell>
          <cell r="N19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cantes 16-I"/>
      <sheetName val="Vacantes 16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C16">
      <selection activeCell="S21" sqref="S21"/>
    </sheetView>
  </sheetViews>
  <sheetFormatPr defaultColWidth="11.421875" defaultRowHeight="15"/>
  <cols>
    <col min="1" max="2" width="25.57421875" style="2" customWidth="1"/>
    <col min="3" max="15" width="12.7109375" style="2" customWidth="1"/>
    <col min="16" max="16384" width="11.421875" style="2" customWidth="1"/>
  </cols>
  <sheetData>
    <row r="1" spans="1:15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.7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8" customFormat="1" ht="13.5" thickBot="1">
      <c r="A5" s="54" t="s">
        <v>2</v>
      </c>
      <c r="B5" s="5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 t="s">
        <v>14</v>
      </c>
      <c r="N5" s="7" t="s">
        <v>15</v>
      </c>
      <c r="O5" s="7" t="s">
        <v>15</v>
      </c>
    </row>
    <row r="6" spans="1:15" ht="15.75" thickBot="1">
      <c r="A6" s="54"/>
      <c r="B6" s="54"/>
      <c r="C6" s="9" t="s">
        <v>16</v>
      </c>
      <c r="D6" s="10" t="s">
        <v>17</v>
      </c>
      <c r="E6" s="10" t="s">
        <v>18</v>
      </c>
      <c r="F6" s="10" t="s">
        <v>19</v>
      </c>
      <c r="G6" s="56"/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24</v>
      </c>
      <c r="M6" s="11" t="s">
        <v>25</v>
      </c>
      <c r="N6" s="12" t="s">
        <v>3</v>
      </c>
      <c r="O6" s="12" t="s">
        <v>2</v>
      </c>
    </row>
    <row r="7" spans="1:15" ht="21" customHeight="1">
      <c r="A7" s="13" t="s">
        <v>26</v>
      </c>
      <c r="B7" s="13" t="s">
        <v>26</v>
      </c>
      <c r="C7" s="14">
        <v>48</v>
      </c>
      <c r="D7" s="15">
        <v>7</v>
      </c>
      <c r="E7" s="15">
        <v>7</v>
      </c>
      <c r="F7" s="15">
        <v>3</v>
      </c>
      <c r="G7" s="15">
        <v>3</v>
      </c>
      <c r="H7" s="15">
        <v>19</v>
      </c>
      <c r="I7" s="15"/>
      <c r="J7" s="15">
        <v>3</v>
      </c>
      <c r="K7" s="15"/>
      <c r="L7" s="15"/>
      <c r="M7" s="16"/>
      <c r="N7" s="17">
        <f>SUM(C7:M7)</f>
        <v>90</v>
      </c>
      <c r="O7" s="17">
        <f>N7</f>
        <v>90</v>
      </c>
    </row>
    <row r="8" spans="1:15" ht="21" customHeight="1">
      <c r="A8" s="49" t="s">
        <v>27</v>
      </c>
      <c r="B8" s="18" t="s">
        <v>28</v>
      </c>
      <c r="C8" s="19">
        <v>16</v>
      </c>
      <c r="D8" s="20">
        <v>2</v>
      </c>
      <c r="E8" s="20">
        <v>2</v>
      </c>
      <c r="F8" s="20">
        <v>1</v>
      </c>
      <c r="G8" s="20">
        <v>1</v>
      </c>
      <c r="H8" s="20">
        <v>7</v>
      </c>
      <c r="I8" s="20"/>
      <c r="J8" s="20">
        <v>1</v>
      </c>
      <c r="K8" s="20"/>
      <c r="L8" s="20"/>
      <c r="M8" s="21"/>
      <c r="N8" s="22">
        <f aca="true" t="shared" si="0" ref="N8:N19">SUM(C8:M8)</f>
        <v>30</v>
      </c>
      <c r="O8" s="52">
        <f>N8+N9+N10</f>
        <v>80</v>
      </c>
    </row>
    <row r="9" spans="1:15" ht="21" customHeight="1">
      <c r="A9" s="50"/>
      <c r="B9" s="23" t="s">
        <v>29</v>
      </c>
      <c r="C9" s="24">
        <v>12</v>
      </c>
      <c r="D9" s="25">
        <v>2</v>
      </c>
      <c r="E9" s="25">
        <v>2</v>
      </c>
      <c r="F9" s="25">
        <v>1</v>
      </c>
      <c r="G9" s="25">
        <v>1</v>
      </c>
      <c r="H9" s="25">
        <v>6</v>
      </c>
      <c r="I9" s="25"/>
      <c r="J9" s="25">
        <v>1</v>
      </c>
      <c r="K9" s="25"/>
      <c r="L9" s="25"/>
      <c r="M9" s="26"/>
      <c r="N9" s="22">
        <f t="shared" si="0"/>
        <v>25</v>
      </c>
      <c r="O9" s="52"/>
    </row>
    <row r="10" spans="1:15" ht="21" customHeight="1">
      <c r="A10" s="51"/>
      <c r="B10" s="27" t="s">
        <v>30</v>
      </c>
      <c r="C10" s="28">
        <v>7</v>
      </c>
      <c r="D10" s="29">
        <v>1</v>
      </c>
      <c r="E10" s="29">
        <v>1</v>
      </c>
      <c r="F10" s="29">
        <v>1</v>
      </c>
      <c r="G10" s="29">
        <v>1</v>
      </c>
      <c r="H10" s="29">
        <v>3</v>
      </c>
      <c r="I10" s="29"/>
      <c r="J10" s="29">
        <v>1</v>
      </c>
      <c r="K10" s="29"/>
      <c r="L10" s="29"/>
      <c r="M10" s="30">
        <v>10</v>
      </c>
      <c r="N10" s="22">
        <f t="shared" si="0"/>
        <v>25</v>
      </c>
      <c r="O10" s="52"/>
    </row>
    <row r="11" spans="1:15" ht="21" customHeight="1">
      <c r="A11" s="31" t="s">
        <v>31</v>
      </c>
      <c r="B11" s="31" t="s">
        <v>32</v>
      </c>
      <c r="C11" s="32">
        <v>16</v>
      </c>
      <c r="D11" s="33">
        <v>2</v>
      </c>
      <c r="E11" s="33">
        <v>2</v>
      </c>
      <c r="F11" s="33">
        <v>1</v>
      </c>
      <c r="G11" s="33">
        <v>1</v>
      </c>
      <c r="H11" s="33">
        <v>7</v>
      </c>
      <c r="I11" s="33"/>
      <c r="J11" s="33">
        <v>1</v>
      </c>
      <c r="K11" s="33"/>
      <c r="L11" s="33"/>
      <c r="M11" s="34"/>
      <c r="N11" s="35">
        <f t="shared" si="0"/>
        <v>30</v>
      </c>
      <c r="O11" s="35">
        <f>N11</f>
        <v>30</v>
      </c>
    </row>
    <row r="12" spans="1:15" ht="21" customHeight="1">
      <c r="A12" s="49" t="s">
        <v>33</v>
      </c>
      <c r="B12" s="18" t="s">
        <v>34</v>
      </c>
      <c r="C12" s="19">
        <v>16</v>
      </c>
      <c r="D12" s="20">
        <v>2</v>
      </c>
      <c r="E12" s="20">
        <v>2</v>
      </c>
      <c r="F12" s="20">
        <v>1</v>
      </c>
      <c r="G12" s="20">
        <v>1</v>
      </c>
      <c r="H12" s="20">
        <v>7</v>
      </c>
      <c r="I12" s="20"/>
      <c r="J12" s="20">
        <v>1</v>
      </c>
      <c r="K12" s="20"/>
      <c r="L12" s="20"/>
      <c r="M12" s="21"/>
      <c r="N12" s="22">
        <f t="shared" si="0"/>
        <v>30</v>
      </c>
      <c r="O12" s="52">
        <f>N12+N13+N14</f>
        <v>90</v>
      </c>
    </row>
    <row r="13" spans="1:15" ht="21" customHeight="1">
      <c r="A13" s="50"/>
      <c r="B13" s="23" t="s">
        <v>35</v>
      </c>
      <c r="C13" s="24">
        <v>12</v>
      </c>
      <c r="D13" s="25">
        <v>2</v>
      </c>
      <c r="E13" s="25">
        <v>2</v>
      </c>
      <c r="F13" s="25">
        <v>1</v>
      </c>
      <c r="G13" s="25">
        <v>1</v>
      </c>
      <c r="H13" s="25">
        <v>6</v>
      </c>
      <c r="I13" s="25"/>
      <c r="J13" s="25">
        <v>1</v>
      </c>
      <c r="K13" s="25"/>
      <c r="L13" s="25"/>
      <c r="M13" s="26"/>
      <c r="N13" s="22">
        <f t="shared" si="0"/>
        <v>25</v>
      </c>
      <c r="O13" s="52"/>
    </row>
    <row r="14" spans="1:15" ht="21" customHeight="1">
      <c r="A14" s="51"/>
      <c r="B14" s="27" t="s">
        <v>36</v>
      </c>
      <c r="C14" s="28">
        <v>16</v>
      </c>
      <c r="D14" s="29">
        <v>3</v>
      </c>
      <c r="E14" s="29">
        <v>3</v>
      </c>
      <c r="F14" s="29">
        <v>2</v>
      </c>
      <c r="G14" s="29">
        <v>2</v>
      </c>
      <c r="H14" s="29">
        <v>7</v>
      </c>
      <c r="I14" s="29"/>
      <c r="J14" s="29">
        <v>2</v>
      </c>
      <c r="K14" s="29"/>
      <c r="L14" s="29"/>
      <c r="M14" s="30"/>
      <c r="N14" s="22">
        <f t="shared" si="0"/>
        <v>35</v>
      </c>
      <c r="O14" s="52"/>
    </row>
    <row r="15" spans="1:15" ht="21" customHeight="1">
      <c r="A15" s="31" t="s">
        <v>37</v>
      </c>
      <c r="B15" s="31" t="s">
        <v>37</v>
      </c>
      <c r="C15" s="32">
        <v>21</v>
      </c>
      <c r="D15" s="33">
        <v>3</v>
      </c>
      <c r="E15" s="33">
        <v>3</v>
      </c>
      <c r="F15" s="33">
        <v>2</v>
      </c>
      <c r="G15" s="33">
        <v>2</v>
      </c>
      <c r="H15" s="33">
        <v>7</v>
      </c>
      <c r="I15" s="33"/>
      <c r="J15" s="33">
        <v>2</v>
      </c>
      <c r="K15" s="33"/>
      <c r="L15" s="33"/>
      <c r="M15" s="34"/>
      <c r="N15" s="35">
        <f t="shared" si="0"/>
        <v>40</v>
      </c>
      <c r="O15" s="35">
        <f>N15</f>
        <v>40</v>
      </c>
    </row>
    <row r="16" spans="1:15" ht="21" customHeight="1">
      <c r="A16" s="31" t="s">
        <v>38</v>
      </c>
      <c r="B16" s="31" t="s">
        <v>38</v>
      </c>
      <c r="C16" s="32">
        <v>21</v>
      </c>
      <c r="D16" s="33">
        <v>4</v>
      </c>
      <c r="E16" s="33">
        <v>4</v>
      </c>
      <c r="F16" s="33">
        <v>2</v>
      </c>
      <c r="G16" s="33">
        <v>2</v>
      </c>
      <c r="H16" s="33">
        <v>10</v>
      </c>
      <c r="I16" s="33"/>
      <c r="J16" s="33">
        <v>2</v>
      </c>
      <c r="K16" s="33"/>
      <c r="L16" s="33"/>
      <c r="M16" s="34"/>
      <c r="N16" s="35">
        <f t="shared" si="0"/>
        <v>45</v>
      </c>
      <c r="O16" s="35">
        <f>N16</f>
        <v>45</v>
      </c>
    </row>
    <row r="17" spans="1:15" ht="21" customHeight="1">
      <c r="A17" s="31" t="s">
        <v>39</v>
      </c>
      <c r="B17" s="31" t="s">
        <v>39</v>
      </c>
      <c r="C17" s="32">
        <v>21</v>
      </c>
      <c r="D17" s="33">
        <v>3</v>
      </c>
      <c r="E17" s="33">
        <v>3</v>
      </c>
      <c r="F17" s="33">
        <v>2</v>
      </c>
      <c r="G17" s="33">
        <v>2</v>
      </c>
      <c r="H17" s="33">
        <v>7</v>
      </c>
      <c r="I17" s="33"/>
      <c r="J17" s="33">
        <v>2</v>
      </c>
      <c r="K17" s="33"/>
      <c r="L17" s="33"/>
      <c r="M17" s="34"/>
      <c r="N17" s="35">
        <f t="shared" si="0"/>
        <v>40</v>
      </c>
      <c r="O17" s="35">
        <f>N17</f>
        <v>40</v>
      </c>
    </row>
    <row r="18" spans="1:15" ht="21" customHeight="1">
      <c r="A18" s="31" t="s">
        <v>40</v>
      </c>
      <c r="B18" s="31" t="s">
        <v>40</v>
      </c>
      <c r="C18" s="32">
        <v>30</v>
      </c>
      <c r="D18" s="33">
        <v>4</v>
      </c>
      <c r="E18" s="33">
        <v>4</v>
      </c>
      <c r="F18" s="33">
        <v>2</v>
      </c>
      <c r="G18" s="33">
        <v>2</v>
      </c>
      <c r="H18" s="33">
        <v>11</v>
      </c>
      <c r="I18" s="33"/>
      <c r="J18" s="33">
        <v>2</v>
      </c>
      <c r="K18" s="33"/>
      <c r="L18" s="33"/>
      <c r="M18" s="34"/>
      <c r="N18" s="35">
        <f t="shared" si="0"/>
        <v>55</v>
      </c>
      <c r="O18" s="35">
        <f>N18</f>
        <v>55</v>
      </c>
    </row>
    <row r="19" spans="1:15" ht="15.75" thickBot="1">
      <c r="A19" s="36"/>
      <c r="B19" s="37" t="s">
        <v>41</v>
      </c>
      <c r="C19" s="38"/>
      <c r="D19" s="39"/>
      <c r="E19" s="39"/>
      <c r="F19" s="39"/>
      <c r="G19" s="39"/>
      <c r="H19" s="39"/>
      <c r="I19" s="39">
        <v>3</v>
      </c>
      <c r="J19" s="39"/>
      <c r="K19" s="39">
        <v>3</v>
      </c>
      <c r="L19" s="39">
        <v>3</v>
      </c>
      <c r="M19" s="40"/>
      <c r="N19" s="41">
        <f t="shared" si="0"/>
        <v>9</v>
      </c>
      <c r="O19" s="41">
        <f>N19</f>
        <v>9</v>
      </c>
    </row>
    <row r="20" spans="1:15" ht="15.75" thickBot="1">
      <c r="A20" s="57" t="s">
        <v>42</v>
      </c>
      <c r="B20" s="58"/>
      <c r="C20" s="42">
        <f>SUM(C7:C19)</f>
        <v>236</v>
      </c>
      <c r="D20" s="43">
        <f aca="true" t="shared" si="1" ref="D20:O20">SUM(D7:D19)</f>
        <v>35</v>
      </c>
      <c r="E20" s="43">
        <f t="shared" si="1"/>
        <v>35</v>
      </c>
      <c r="F20" s="43">
        <f t="shared" si="1"/>
        <v>19</v>
      </c>
      <c r="G20" s="43">
        <f t="shared" si="1"/>
        <v>19</v>
      </c>
      <c r="H20" s="43">
        <f t="shared" si="1"/>
        <v>97</v>
      </c>
      <c r="I20" s="43">
        <f t="shared" si="1"/>
        <v>3</v>
      </c>
      <c r="J20" s="43">
        <f t="shared" si="1"/>
        <v>19</v>
      </c>
      <c r="K20" s="43">
        <f t="shared" si="1"/>
        <v>3</v>
      </c>
      <c r="L20" s="43">
        <f t="shared" si="1"/>
        <v>3</v>
      </c>
      <c r="M20" s="44">
        <f t="shared" si="1"/>
        <v>10</v>
      </c>
      <c r="N20" s="45">
        <f t="shared" si="1"/>
        <v>479</v>
      </c>
      <c r="O20" s="45">
        <f t="shared" si="1"/>
        <v>479</v>
      </c>
    </row>
    <row r="21" spans="1:15" ht="15">
      <c r="A21" s="46" t="s">
        <v>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">
      <c r="A23" s="59" t="s">
        <v>44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15">
      <c r="A24" s="59" t="s">
        <v>45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.75" thickBo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5.75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sheetProtection/>
  <mergeCells count="12">
    <mergeCell ref="A12:A14"/>
    <mergeCell ref="O12:O14"/>
    <mergeCell ref="A20:B20"/>
    <mergeCell ref="A23:O23"/>
    <mergeCell ref="A24:O24"/>
    <mergeCell ref="A8:A10"/>
    <mergeCell ref="O8:O10"/>
    <mergeCell ref="A2:O2"/>
    <mergeCell ref="A3:O3"/>
    <mergeCell ref="A5:A6"/>
    <mergeCell ref="B5:B6"/>
    <mergeCell ref="G5:G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R25" sqref="R25"/>
    </sheetView>
  </sheetViews>
  <sheetFormatPr defaultColWidth="11.421875" defaultRowHeight="15"/>
  <cols>
    <col min="1" max="2" width="25.57421875" style="2" customWidth="1"/>
    <col min="3" max="15" width="12.7109375" style="2" customWidth="1"/>
    <col min="16" max="16384" width="11.421875" style="2" customWidth="1"/>
  </cols>
  <sheetData>
    <row r="1" spans="1:15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.75">
      <c r="A3" s="53" t="s">
        <v>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8" customFormat="1" ht="13.5" thickBot="1">
      <c r="A5" s="54" t="s">
        <v>2</v>
      </c>
      <c r="B5" s="5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 t="s">
        <v>14</v>
      </c>
      <c r="N5" s="7" t="s">
        <v>15</v>
      </c>
      <c r="O5" s="7" t="s">
        <v>15</v>
      </c>
    </row>
    <row r="6" spans="1:15" ht="15.75" thickBot="1">
      <c r="A6" s="54"/>
      <c r="B6" s="54"/>
      <c r="C6" s="9" t="s">
        <v>16</v>
      </c>
      <c r="D6" s="10" t="s">
        <v>17</v>
      </c>
      <c r="E6" s="10" t="s">
        <v>18</v>
      </c>
      <c r="F6" s="10" t="s">
        <v>19</v>
      </c>
      <c r="G6" s="56"/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24</v>
      </c>
      <c r="M6" s="11" t="s">
        <v>25</v>
      </c>
      <c r="N6" s="12" t="s">
        <v>3</v>
      </c>
      <c r="O6" s="12" t="s">
        <v>2</v>
      </c>
    </row>
    <row r="7" spans="1:15" ht="21" customHeight="1">
      <c r="A7" s="13" t="s">
        <v>26</v>
      </c>
      <c r="B7" s="13" t="s">
        <v>26</v>
      </c>
      <c r="C7" s="14">
        <v>46</v>
      </c>
      <c r="D7" s="15">
        <v>7</v>
      </c>
      <c r="E7" s="15">
        <v>7</v>
      </c>
      <c r="F7" s="15">
        <v>3</v>
      </c>
      <c r="G7" s="15">
        <v>3</v>
      </c>
      <c r="H7" s="15">
        <v>21</v>
      </c>
      <c r="I7" s="15"/>
      <c r="J7" s="15">
        <v>3</v>
      </c>
      <c r="K7" s="15"/>
      <c r="L7" s="15"/>
      <c r="M7" s="16"/>
      <c r="N7" s="17">
        <f>SUM(C7:M7)</f>
        <v>90</v>
      </c>
      <c r="O7" s="17">
        <f>N7</f>
        <v>90</v>
      </c>
    </row>
    <row r="8" spans="1:15" ht="21" customHeight="1">
      <c r="A8" s="49" t="s">
        <v>27</v>
      </c>
      <c r="B8" s="18" t="s">
        <v>28</v>
      </c>
      <c r="C8" s="19">
        <v>16</v>
      </c>
      <c r="D8" s="20">
        <v>2</v>
      </c>
      <c r="E8" s="20">
        <v>2</v>
      </c>
      <c r="F8" s="20">
        <v>1</v>
      </c>
      <c r="G8" s="20">
        <v>1</v>
      </c>
      <c r="H8" s="20">
        <v>7</v>
      </c>
      <c r="I8" s="20"/>
      <c r="J8" s="20">
        <v>1</v>
      </c>
      <c r="K8" s="20"/>
      <c r="L8" s="20"/>
      <c r="M8" s="21"/>
      <c r="N8" s="22">
        <f aca="true" t="shared" si="0" ref="N8:N19">SUM(C8:M8)</f>
        <v>30</v>
      </c>
      <c r="O8" s="52">
        <f>N8+N9+N10</f>
        <v>80</v>
      </c>
    </row>
    <row r="9" spans="1:15" ht="21" customHeight="1">
      <c r="A9" s="50"/>
      <c r="B9" s="23" t="s">
        <v>29</v>
      </c>
      <c r="C9" s="24">
        <v>13</v>
      </c>
      <c r="D9" s="25">
        <v>2</v>
      </c>
      <c r="E9" s="25">
        <v>2</v>
      </c>
      <c r="F9" s="25">
        <v>1</v>
      </c>
      <c r="G9" s="25">
        <v>1</v>
      </c>
      <c r="H9" s="25">
        <v>5</v>
      </c>
      <c r="I9" s="25"/>
      <c r="J9" s="25">
        <v>1</v>
      </c>
      <c r="K9" s="25"/>
      <c r="L9" s="25"/>
      <c r="M9" s="26"/>
      <c r="N9" s="22">
        <f t="shared" si="0"/>
        <v>25</v>
      </c>
      <c r="O9" s="52"/>
    </row>
    <row r="10" spans="1:15" ht="21" customHeight="1">
      <c r="A10" s="51"/>
      <c r="B10" s="27" t="s">
        <v>30</v>
      </c>
      <c r="C10" s="28">
        <v>7</v>
      </c>
      <c r="D10" s="29">
        <v>1</v>
      </c>
      <c r="E10" s="29">
        <v>1</v>
      </c>
      <c r="F10" s="29">
        <v>1</v>
      </c>
      <c r="G10" s="29">
        <v>1</v>
      </c>
      <c r="H10" s="29">
        <v>3</v>
      </c>
      <c r="I10" s="29"/>
      <c r="J10" s="29">
        <v>1</v>
      </c>
      <c r="K10" s="29"/>
      <c r="L10" s="29"/>
      <c r="M10" s="30">
        <v>10</v>
      </c>
      <c r="N10" s="22">
        <f t="shared" si="0"/>
        <v>25</v>
      </c>
      <c r="O10" s="52"/>
    </row>
    <row r="11" spans="1:15" ht="21" customHeight="1">
      <c r="A11" s="31" t="s">
        <v>31</v>
      </c>
      <c r="B11" s="31" t="s">
        <v>32</v>
      </c>
      <c r="C11" s="32">
        <v>16</v>
      </c>
      <c r="D11" s="33">
        <v>2</v>
      </c>
      <c r="E11" s="33">
        <v>2</v>
      </c>
      <c r="F11" s="33">
        <v>1</v>
      </c>
      <c r="G11" s="33">
        <v>1</v>
      </c>
      <c r="H11" s="33">
        <v>7</v>
      </c>
      <c r="I11" s="33"/>
      <c r="J11" s="33">
        <v>1</v>
      </c>
      <c r="K11" s="33"/>
      <c r="L11" s="33"/>
      <c r="M11" s="34"/>
      <c r="N11" s="35">
        <f t="shared" si="0"/>
        <v>30</v>
      </c>
      <c r="O11" s="35">
        <f>N11</f>
        <v>30</v>
      </c>
    </row>
    <row r="12" spans="1:15" ht="21" customHeight="1">
      <c r="A12" s="49" t="s">
        <v>33</v>
      </c>
      <c r="B12" s="18" t="s">
        <v>34</v>
      </c>
      <c r="C12" s="19">
        <v>16</v>
      </c>
      <c r="D12" s="20">
        <v>2</v>
      </c>
      <c r="E12" s="20">
        <v>2</v>
      </c>
      <c r="F12" s="20">
        <v>1</v>
      </c>
      <c r="G12" s="20">
        <v>1</v>
      </c>
      <c r="H12" s="20">
        <v>7</v>
      </c>
      <c r="I12" s="20"/>
      <c r="J12" s="20">
        <v>1</v>
      </c>
      <c r="K12" s="20"/>
      <c r="L12" s="20"/>
      <c r="M12" s="21"/>
      <c r="N12" s="22">
        <f t="shared" si="0"/>
        <v>30</v>
      </c>
      <c r="O12" s="52">
        <f>N12+N13+N14</f>
        <v>90</v>
      </c>
    </row>
    <row r="13" spans="1:15" ht="21" customHeight="1">
      <c r="A13" s="50"/>
      <c r="B13" s="23" t="s">
        <v>35</v>
      </c>
      <c r="C13" s="24">
        <v>13</v>
      </c>
      <c r="D13" s="25">
        <v>2</v>
      </c>
      <c r="E13" s="25">
        <v>2</v>
      </c>
      <c r="F13" s="25">
        <v>1</v>
      </c>
      <c r="G13" s="25">
        <v>1</v>
      </c>
      <c r="H13" s="25">
        <v>5</v>
      </c>
      <c r="I13" s="25"/>
      <c r="J13" s="25">
        <v>1</v>
      </c>
      <c r="K13" s="25"/>
      <c r="L13" s="25"/>
      <c r="M13" s="26"/>
      <c r="N13" s="22">
        <f t="shared" si="0"/>
        <v>25</v>
      </c>
      <c r="O13" s="52"/>
    </row>
    <row r="14" spans="1:15" ht="21" customHeight="1">
      <c r="A14" s="51"/>
      <c r="B14" s="27" t="s">
        <v>36</v>
      </c>
      <c r="C14" s="28">
        <v>18</v>
      </c>
      <c r="D14" s="29">
        <v>3</v>
      </c>
      <c r="E14" s="29">
        <v>3</v>
      </c>
      <c r="F14" s="29">
        <v>1</v>
      </c>
      <c r="G14" s="29">
        <v>1</v>
      </c>
      <c r="H14" s="29">
        <v>8</v>
      </c>
      <c r="I14" s="29"/>
      <c r="J14" s="29">
        <v>1</v>
      </c>
      <c r="K14" s="29"/>
      <c r="L14" s="29"/>
      <c r="M14" s="30"/>
      <c r="N14" s="22">
        <f t="shared" si="0"/>
        <v>35</v>
      </c>
      <c r="O14" s="52"/>
    </row>
    <row r="15" spans="1:15" ht="21" customHeight="1">
      <c r="A15" s="31" t="s">
        <v>37</v>
      </c>
      <c r="B15" s="31" t="s">
        <v>37</v>
      </c>
      <c r="C15" s="32">
        <v>20</v>
      </c>
      <c r="D15" s="33">
        <v>3</v>
      </c>
      <c r="E15" s="33">
        <v>3</v>
      </c>
      <c r="F15" s="33">
        <v>2</v>
      </c>
      <c r="G15" s="33">
        <v>2</v>
      </c>
      <c r="H15" s="33">
        <v>8</v>
      </c>
      <c r="I15" s="33"/>
      <c r="J15" s="33">
        <v>2</v>
      </c>
      <c r="K15" s="33"/>
      <c r="L15" s="33"/>
      <c r="M15" s="34"/>
      <c r="N15" s="35">
        <f t="shared" si="0"/>
        <v>40</v>
      </c>
      <c r="O15" s="35">
        <f>N15</f>
        <v>40</v>
      </c>
    </row>
    <row r="16" spans="1:15" ht="21" customHeight="1">
      <c r="A16" s="31" t="s">
        <v>38</v>
      </c>
      <c r="B16" s="31" t="s">
        <v>38</v>
      </c>
      <c r="C16" s="32">
        <v>23</v>
      </c>
      <c r="D16" s="33">
        <v>3</v>
      </c>
      <c r="E16" s="33">
        <v>3</v>
      </c>
      <c r="F16" s="33">
        <v>2</v>
      </c>
      <c r="G16" s="33">
        <v>2</v>
      </c>
      <c r="H16" s="33">
        <v>10</v>
      </c>
      <c r="I16" s="33"/>
      <c r="J16" s="33">
        <v>2</v>
      </c>
      <c r="K16" s="33"/>
      <c r="L16" s="33"/>
      <c r="M16" s="34"/>
      <c r="N16" s="35">
        <f t="shared" si="0"/>
        <v>45</v>
      </c>
      <c r="O16" s="35">
        <f>N16</f>
        <v>45</v>
      </c>
    </row>
    <row r="17" spans="1:15" ht="21" customHeight="1">
      <c r="A17" s="31" t="s">
        <v>39</v>
      </c>
      <c r="B17" s="31" t="s">
        <v>39</v>
      </c>
      <c r="C17" s="32">
        <v>20</v>
      </c>
      <c r="D17" s="33">
        <v>3</v>
      </c>
      <c r="E17" s="33">
        <v>3</v>
      </c>
      <c r="F17" s="33">
        <v>2</v>
      </c>
      <c r="G17" s="33">
        <v>2</v>
      </c>
      <c r="H17" s="33">
        <v>8</v>
      </c>
      <c r="I17" s="33"/>
      <c r="J17" s="33">
        <v>2</v>
      </c>
      <c r="K17" s="33"/>
      <c r="L17" s="33"/>
      <c r="M17" s="34"/>
      <c r="N17" s="35">
        <f t="shared" si="0"/>
        <v>40</v>
      </c>
      <c r="O17" s="35">
        <f>N17</f>
        <v>40</v>
      </c>
    </row>
    <row r="18" spans="1:15" ht="21" customHeight="1">
      <c r="A18" s="31" t="s">
        <v>40</v>
      </c>
      <c r="B18" s="31" t="s">
        <v>40</v>
      </c>
      <c r="C18" s="32">
        <v>28</v>
      </c>
      <c r="D18" s="33">
        <v>4</v>
      </c>
      <c r="E18" s="33">
        <v>4</v>
      </c>
      <c r="F18" s="33">
        <v>2</v>
      </c>
      <c r="G18" s="33">
        <v>2</v>
      </c>
      <c r="H18" s="33">
        <v>13</v>
      </c>
      <c r="I18" s="33"/>
      <c r="J18" s="33">
        <v>2</v>
      </c>
      <c r="K18" s="33"/>
      <c r="L18" s="33"/>
      <c r="M18" s="34"/>
      <c r="N18" s="35">
        <f t="shared" si="0"/>
        <v>55</v>
      </c>
      <c r="O18" s="35">
        <f>N18</f>
        <v>55</v>
      </c>
    </row>
    <row r="19" spans="1:15" ht="15.75" thickBot="1">
      <c r="A19" s="36"/>
      <c r="B19" s="37" t="s">
        <v>41</v>
      </c>
      <c r="C19" s="38"/>
      <c r="D19" s="39"/>
      <c r="E19" s="39"/>
      <c r="F19" s="39"/>
      <c r="G19" s="39"/>
      <c r="H19" s="39"/>
      <c r="I19" s="39">
        <v>3</v>
      </c>
      <c r="J19" s="39"/>
      <c r="K19" s="39">
        <v>3</v>
      </c>
      <c r="L19" s="39">
        <v>3</v>
      </c>
      <c r="M19" s="40"/>
      <c r="N19" s="41">
        <f t="shared" si="0"/>
        <v>9</v>
      </c>
      <c r="O19" s="41">
        <f>N19</f>
        <v>9</v>
      </c>
    </row>
    <row r="20" spans="1:15" ht="15.75" thickBot="1">
      <c r="A20" s="57" t="s">
        <v>42</v>
      </c>
      <c r="B20" s="58"/>
      <c r="C20" s="42">
        <f>SUM(C7:C19)</f>
        <v>236</v>
      </c>
      <c r="D20" s="43">
        <f aca="true" t="shared" si="1" ref="D20:O20">SUM(D7:D19)</f>
        <v>34</v>
      </c>
      <c r="E20" s="43">
        <f t="shared" si="1"/>
        <v>34</v>
      </c>
      <c r="F20" s="43">
        <f t="shared" si="1"/>
        <v>18</v>
      </c>
      <c r="G20" s="43">
        <f t="shared" si="1"/>
        <v>18</v>
      </c>
      <c r="H20" s="43">
        <f t="shared" si="1"/>
        <v>102</v>
      </c>
      <c r="I20" s="43">
        <f t="shared" si="1"/>
        <v>3</v>
      </c>
      <c r="J20" s="43">
        <f t="shared" si="1"/>
        <v>18</v>
      </c>
      <c r="K20" s="43">
        <f t="shared" si="1"/>
        <v>3</v>
      </c>
      <c r="L20" s="43">
        <f t="shared" si="1"/>
        <v>3</v>
      </c>
      <c r="M20" s="44">
        <f t="shared" si="1"/>
        <v>10</v>
      </c>
      <c r="N20" s="45">
        <f t="shared" si="1"/>
        <v>479</v>
      </c>
      <c r="O20" s="45">
        <f t="shared" si="1"/>
        <v>479</v>
      </c>
    </row>
    <row r="21" spans="1:15" ht="15">
      <c r="A21" s="46" t="s">
        <v>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6" ht="15">
      <c r="A22" s="3"/>
      <c r="B22" s="59" t="s">
        <v>44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48"/>
    </row>
    <row r="23" spans="1:16" ht="15">
      <c r="A23" s="3"/>
      <c r="B23" s="59" t="s">
        <v>47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48"/>
    </row>
    <row r="24" spans="1:15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6" ht="15.75" thickBo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3"/>
    </row>
    <row r="50" ht="15.75" thickTop="1"/>
  </sheetData>
  <sheetProtection/>
  <mergeCells count="12">
    <mergeCell ref="A12:A14"/>
    <mergeCell ref="O12:O14"/>
    <mergeCell ref="A20:B20"/>
    <mergeCell ref="B22:O22"/>
    <mergeCell ref="B23:O23"/>
    <mergeCell ref="A8:A10"/>
    <mergeCell ref="O8:O10"/>
    <mergeCell ref="A2:O2"/>
    <mergeCell ref="A3:O3"/>
    <mergeCell ref="A5:A6"/>
    <mergeCell ref="B5:B6"/>
    <mergeCell ref="G5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2018-01-08T15:02:48Z</dcterms:created>
  <dcterms:modified xsi:type="dcterms:W3CDTF">2018-01-10T16:01:03Z</dcterms:modified>
  <cp:category/>
  <cp:version/>
  <cp:contentType/>
  <cp:contentStatus/>
</cp:coreProperties>
</file>